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01.01.2019" sheetId="1" r:id="rId1"/>
    <sheet name="с 01.07.2019" sheetId="2" r:id="rId2"/>
  </sheets>
  <definedNames>
    <definedName name="_xlnm.Print_Area" localSheetId="0">'с 01.01.2019'!$B$1:$G$27</definedName>
    <definedName name="_xlnm.Print_Area" localSheetId="1">'с 01.07.2019'!$B$2:$G$24</definedName>
  </definedNames>
  <calcPr fullCalcOnLoad="1"/>
</workbook>
</file>

<file path=xl/sharedStrings.xml><?xml version="1.0" encoding="utf-8"?>
<sst xmlns="http://schemas.openxmlformats.org/spreadsheetml/2006/main" count="95" uniqueCount="49">
  <si>
    <t>с учетом НДС</t>
  </si>
  <si>
    <t>№ п/п</t>
  </si>
  <si>
    <t>Вид услуг</t>
  </si>
  <si>
    <t>Ед.изм.</t>
  </si>
  <si>
    <t xml:space="preserve"> для организаций</t>
  </si>
  <si>
    <t>для населения</t>
  </si>
  <si>
    <t>1.</t>
  </si>
  <si>
    <t>Отопление</t>
  </si>
  <si>
    <t>2.</t>
  </si>
  <si>
    <t>ГВС</t>
  </si>
  <si>
    <t>3.</t>
  </si>
  <si>
    <t>Холодная вода</t>
  </si>
  <si>
    <t>Водоотведение и</t>
  </si>
  <si>
    <t>4.</t>
  </si>
  <si>
    <t>очистка сточных вод</t>
  </si>
  <si>
    <t>5.</t>
  </si>
  <si>
    <t>6.</t>
  </si>
  <si>
    <t>Утилиз.ТБО ( НДС не обл.)</t>
  </si>
  <si>
    <t>7.</t>
  </si>
  <si>
    <t>8.</t>
  </si>
  <si>
    <t>Действующие тарифы на жилищно-коммунальные услуги на территрии Байкальского городского</t>
  </si>
  <si>
    <t>Размер платы за содержание и ремонт жилого помещения</t>
  </si>
  <si>
    <t>в том числе,</t>
  </si>
  <si>
    <t>компонент на теплоноситель</t>
  </si>
  <si>
    <t>компонент на тепловую энергию</t>
  </si>
  <si>
    <t>руб./Гкал.</t>
  </si>
  <si>
    <t>руб./м3</t>
  </si>
  <si>
    <t>руб./Гкал</t>
  </si>
  <si>
    <t>руб./м2</t>
  </si>
  <si>
    <t>Отдел городскогохозяйства и благоустройства</t>
  </si>
  <si>
    <t xml:space="preserve">Водоотведение </t>
  </si>
  <si>
    <t>поселения  с 01.01.2019 года</t>
  </si>
  <si>
    <t>поселения  с 01.07.2019года</t>
  </si>
  <si>
    <t>Приказ службы по тарифам Иркутской области от 20.12.2018 г. № 401-спр</t>
  </si>
  <si>
    <t>Постановление администрации БГП от 18.12.2018 г.  № 828-п</t>
  </si>
  <si>
    <t>Постановление администрации БГП от 18.12.2018 г. №  715-п</t>
  </si>
  <si>
    <t xml:space="preserve">Постановление администрации БГП от 18.12.2018 г. № 716-п </t>
  </si>
  <si>
    <t>Захоронение ТКО ( НДС не обл.)</t>
  </si>
  <si>
    <t>Постановление администрации БГП от 06.11.2018 г.  № 625-п</t>
  </si>
  <si>
    <t>Электроэнергия</t>
  </si>
  <si>
    <t>Приказ Сл.по тарифам Иркутской области  от 27.12.2018 г. № 533-спр</t>
  </si>
  <si>
    <t>руб/кВт</t>
  </si>
  <si>
    <t>Приказ Сл. по тарифам Иркутской  области от 27.12.2018г. № 533-спр</t>
  </si>
  <si>
    <t>Постановление администрации БГП от 23.05.2018 г. № 304-п</t>
  </si>
  <si>
    <t>Приказ сл. По тарифам Иркутской области от 28.12.2018 г. № 138-мпр "Нормативы накопления ТКО" и Приказ Сл. По тарифам Иркутской области от 18.12.2018 г. № 394-спр</t>
  </si>
  <si>
    <t>единый тариф на услугу регионального оператора по обращению с твердыми коммунальными отходами</t>
  </si>
  <si>
    <t>руб/м2</t>
  </si>
  <si>
    <t>руб/м3</t>
  </si>
  <si>
    <t>Приказ службы по тарифам Иркутской области от 20.12.18 г. № 401-спр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</si>
</sst>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2" fontId="0" fillId="0" borderId="9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3" xfId="0" applyBorder="1" applyAlignment="1">
      <alignment/>
    </xf>
    <xf numFmtId="2" fontId="3" fillId="0" borderId="1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5" xfId="0" applyFill="1" applyBorder="1" applyAlignment="1">
      <alignment/>
    </xf>
    <xf numFmtId="2" fontId="0" fillId="0" borderId="13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 wrapText="1"/>
    </xf>
    <xf numFmtId="0" fontId="0" fillId="0" borderId="5" xfId="0" applyBorder="1" applyAlignment="1">
      <alignment wrapText="1"/>
    </xf>
    <xf numFmtId="2" fontId="0" fillId="0" borderId="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2" fontId="0" fillId="0" borderId="3" xfId="0" applyNumberFormat="1" applyBorder="1" applyAlignment="1">
      <alignment/>
    </xf>
    <xf numFmtId="2" fontId="0" fillId="0" borderId="6" xfId="0" applyNumberForma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tabSelected="1" workbookViewId="0" topLeftCell="A1">
      <selection activeCell="F29" sqref="F29"/>
    </sheetView>
  </sheetViews>
  <sheetFormatPr defaultColWidth="9.140625" defaultRowHeight="12.75"/>
  <cols>
    <col min="2" max="2" width="5.57421875" style="0" customWidth="1"/>
    <col min="3" max="3" width="29.7109375" style="0" customWidth="1"/>
    <col min="4" max="4" width="9.7109375" style="0" customWidth="1"/>
    <col min="5" max="5" width="14.7109375" style="0" customWidth="1"/>
    <col min="6" max="6" width="12.140625" style="0" customWidth="1"/>
    <col min="7" max="7" width="45.28125" style="0" customWidth="1"/>
  </cols>
  <sheetData>
    <row r="2" spans="3:5" ht="15">
      <c r="C2" s="1" t="s">
        <v>20</v>
      </c>
      <c r="D2" s="1"/>
      <c r="E2" s="1"/>
    </row>
    <row r="3" spans="3:5" ht="15">
      <c r="C3" s="1" t="s">
        <v>31</v>
      </c>
      <c r="D3" s="1"/>
      <c r="E3" s="1"/>
    </row>
    <row r="4" spans="3:7" ht="15.75" thickBot="1">
      <c r="C4" s="1"/>
      <c r="D4" s="1"/>
      <c r="E4" s="1"/>
      <c r="G4" s="14" t="s">
        <v>0</v>
      </c>
    </row>
    <row r="5" spans="2:7" ht="12.75" customHeight="1">
      <c r="B5" s="40" t="s">
        <v>1</v>
      </c>
      <c r="C5" s="43" t="s">
        <v>2</v>
      </c>
      <c r="D5" s="43" t="s">
        <v>3</v>
      </c>
      <c r="E5" s="40" t="s">
        <v>4</v>
      </c>
      <c r="F5" s="40" t="s">
        <v>5</v>
      </c>
      <c r="G5" s="46"/>
    </row>
    <row r="6" spans="2:7" ht="12.75">
      <c r="B6" s="41"/>
      <c r="C6" s="41"/>
      <c r="D6" s="41"/>
      <c r="E6" s="41"/>
      <c r="F6" s="44"/>
      <c r="G6" s="47"/>
    </row>
    <row r="7" spans="2:7" ht="13.5" thickBot="1">
      <c r="B7" s="42"/>
      <c r="C7" s="42"/>
      <c r="D7" s="42"/>
      <c r="E7" s="42"/>
      <c r="F7" s="45"/>
      <c r="G7" s="48"/>
    </row>
    <row r="8" spans="2:7" ht="12.75" customHeight="1">
      <c r="B8" s="2"/>
      <c r="C8" s="3"/>
      <c r="D8" s="3"/>
      <c r="E8" s="9"/>
      <c r="F8" s="3"/>
      <c r="G8" s="40" t="s">
        <v>33</v>
      </c>
    </row>
    <row r="9" spans="2:7" ht="13.5" thickBot="1">
      <c r="B9" s="5" t="s">
        <v>6</v>
      </c>
      <c r="C9" s="11" t="s">
        <v>7</v>
      </c>
      <c r="D9" s="6" t="s">
        <v>27</v>
      </c>
      <c r="E9" s="22">
        <f>1608.76*1.2</f>
        <v>1930.512</v>
      </c>
      <c r="F9" s="23">
        <v>1092.18</v>
      </c>
      <c r="G9" s="44"/>
    </row>
    <row r="10" spans="2:7" ht="12.75" customHeight="1">
      <c r="B10" s="2"/>
      <c r="C10" s="3" t="s">
        <v>9</v>
      </c>
      <c r="D10" s="28" t="s">
        <v>26</v>
      </c>
      <c r="E10" s="29"/>
      <c r="F10" s="30">
        <f>1239.37*0.06</f>
        <v>74.36219999999999</v>
      </c>
      <c r="G10" s="40" t="s">
        <v>33</v>
      </c>
    </row>
    <row r="11" spans="2:7" ht="12.75">
      <c r="B11" s="8" t="s">
        <v>8</v>
      </c>
      <c r="C11" s="11" t="s">
        <v>22</v>
      </c>
      <c r="D11" s="13"/>
      <c r="E11" s="11"/>
      <c r="G11" s="44"/>
    </row>
    <row r="12" spans="2:7" ht="12.75">
      <c r="B12" s="8"/>
      <c r="C12" s="11" t="s">
        <v>23</v>
      </c>
      <c r="D12" s="13" t="s">
        <v>26</v>
      </c>
      <c r="E12" s="26">
        <v>0</v>
      </c>
      <c r="G12" s="21"/>
    </row>
    <row r="13" spans="2:7" ht="13.5" thickBot="1">
      <c r="B13" s="5"/>
      <c r="C13" s="6" t="s">
        <v>24</v>
      </c>
      <c r="D13" s="24" t="s">
        <v>25</v>
      </c>
      <c r="E13" s="22">
        <f>1608.76*1.2</f>
        <v>1930.512</v>
      </c>
      <c r="F13" s="25"/>
      <c r="G13" s="20"/>
    </row>
    <row r="14" spans="2:7" ht="12.75" customHeight="1">
      <c r="B14" s="3"/>
      <c r="C14" s="4"/>
      <c r="D14" s="3"/>
      <c r="E14" s="9"/>
      <c r="F14" s="3"/>
      <c r="G14" s="49" t="s">
        <v>35</v>
      </c>
    </row>
    <row r="15" spans="2:7" ht="13.5" thickBot="1">
      <c r="B15" s="6" t="s">
        <v>10</v>
      </c>
      <c r="C15" s="7" t="s">
        <v>11</v>
      </c>
      <c r="D15" s="6" t="s">
        <v>26</v>
      </c>
      <c r="E15" s="10">
        <v>15.08</v>
      </c>
      <c r="F15" s="6">
        <v>15.08</v>
      </c>
      <c r="G15" s="50"/>
    </row>
    <row r="16" spans="2:7" ht="12.75" customHeight="1">
      <c r="B16" s="3"/>
      <c r="C16" s="2" t="s">
        <v>12</v>
      </c>
      <c r="D16" s="3"/>
      <c r="E16" s="51">
        <f>63.6*1.2</f>
        <v>76.32</v>
      </c>
      <c r="F16" s="3"/>
      <c r="G16" s="40" t="s">
        <v>36</v>
      </c>
    </row>
    <row r="17" spans="2:7" ht="13.5" thickBot="1">
      <c r="B17" s="6" t="s">
        <v>13</v>
      </c>
      <c r="C17" s="5" t="s">
        <v>14</v>
      </c>
      <c r="D17" s="6" t="s">
        <v>26</v>
      </c>
      <c r="E17" s="52"/>
      <c r="F17" s="6">
        <v>44.03</v>
      </c>
      <c r="G17" s="45"/>
    </row>
    <row r="18" spans="2:7" ht="12.75" customHeight="1">
      <c r="B18" s="43" t="s">
        <v>15</v>
      </c>
      <c r="C18" s="40" t="s">
        <v>45</v>
      </c>
      <c r="D18" s="28" t="s">
        <v>46</v>
      </c>
      <c r="E18" s="37"/>
      <c r="F18" s="39">
        <f>522.89*0.063/12</f>
        <v>2.7451725000000002</v>
      </c>
      <c r="G18" s="55" t="s">
        <v>44</v>
      </c>
    </row>
    <row r="19" spans="2:7" ht="36.75" customHeight="1" thickBot="1">
      <c r="B19" s="42"/>
      <c r="C19" s="42"/>
      <c r="D19" s="38" t="s">
        <v>47</v>
      </c>
      <c r="E19" s="24">
        <v>522.89</v>
      </c>
      <c r="F19" s="6"/>
      <c r="G19" s="45"/>
    </row>
    <row r="20" spans="2:7" ht="12.75" customHeight="1">
      <c r="B20" s="8"/>
      <c r="C20" s="11"/>
      <c r="D20" s="11"/>
      <c r="E20" s="13"/>
      <c r="F20" s="11"/>
      <c r="G20" s="53" t="s">
        <v>38</v>
      </c>
    </row>
    <row r="21" spans="2:7" ht="13.5" thickBot="1">
      <c r="B21" s="5" t="s">
        <v>16</v>
      </c>
      <c r="C21" s="6" t="s">
        <v>37</v>
      </c>
      <c r="D21" s="6" t="s">
        <v>26</v>
      </c>
      <c r="E21" s="10">
        <v>109.08</v>
      </c>
      <c r="F21" s="6">
        <v>113.66</v>
      </c>
      <c r="G21" s="54"/>
    </row>
    <row r="22" spans="2:7" ht="12.75">
      <c r="B22" s="8"/>
      <c r="C22" s="11"/>
      <c r="D22" s="11"/>
      <c r="E22" s="36"/>
      <c r="F22" s="11"/>
      <c r="G22" s="55" t="s">
        <v>42</v>
      </c>
    </row>
    <row r="23" spans="2:7" ht="13.5" thickBot="1">
      <c r="B23" s="8" t="s">
        <v>18</v>
      </c>
      <c r="C23" s="11" t="s">
        <v>39</v>
      </c>
      <c r="D23" s="11" t="s">
        <v>41</v>
      </c>
      <c r="E23" s="36"/>
      <c r="F23" s="11">
        <v>1.078</v>
      </c>
      <c r="G23" s="54"/>
    </row>
    <row r="24" spans="2:7" ht="12.75" customHeight="1">
      <c r="B24" s="3"/>
      <c r="C24" s="40" t="s">
        <v>21</v>
      </c>
      <c r="D24" s="3"/>
      <c r="E24" s="9"/>
      <c r="F24" s="3"/>
      <c r="G24" s="40" t="s">
        <v>43</v>
      </c>
    </row>
    <row r="25" spans="2:7" ht="13.5" thickBot="1">
      <c r="B25" s="6" t="s">
        <v>19</v>
      </c>
      <c r="C25" s="45"/>
      <c r="D25" s="6" t="s">
        <v>28</v>
      </c>
      <c r="E25" s="10"/>
      <c r="F25" s="6">
        <v>9.43</v>
      </c>
      <c r="G25" s="45"/>
    </row>
    <row r="26" spans="2:7" ht="12.75">
      <c r="B26" s="12"/>
      <c r="C26" s="17"/>
      <c r="D26" s="12"/>
      <c r="E26" s="19"/>
      <c r="F26" s="12"/>
      <c r="G26" s="17"/>
    </row>
    <row r="27" spans="2:7" ht="25.5">
      <c r="B27" s="12"/>
      <c r="C27" s="27" t="s">
        <v>29</v>
      </c>
      <c r="D27" s="12"/>
      <c r="E27" s="16"/>
      <c r="F27" s="12"/>
      <c r="G27" s="18"/>
    </row>
    <row r="28" ht="12.75">
      <c r="G28" s="14"/>
    </row>
  </sheetData>
  <mergeCells count="18">
    <mergeCell ref="B18:B19"/>
    <mergeCell ref="C24:C25"/>
    <mergeCell ref="G24:G25"/>
    <mergeCell ref="G14:G15"/>
    <mergeCell ref="E16:E17"/>
    <mergeCell ref="G20:G21"/>
    <mergeCell ref="G16:G17"/>
    <mergeCell ref="G22:G23"/>
    <mergeCell ref="G18:G19"/>
    <mergeCell ref="C18:C19"/>
    <mergeCell ref="F5:F7"/>
    <mergeCell ref="G5:G7"/>
    <mergeCell ref="G8:G9"/>
    <mergeCell ref="G10:G11"/>
    <mergeCell ref="B5:B7"/>
    <mergeCell ref="C5:C7"/>
    <mergeCell ref="D5:D7"/>
    <mergeCell ref="E5:E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7"/>
  <sheetViews>
    <sheetView workbookViewId="0" topLeftCell="A1">
      <selection activeCell="B2" sqref="B2:G24"/>
    </sheetView>
  </sheetViews>
  <sheetFormatPr defaultColWidth="9.140625" defaultRowHeight="12.75"/>
  <cols>
    <col min="2" max="2" width="5.57421875" style="0" customWidth="1"/>
    <col min="3" max="3" width="29.7109375" style="0" customWidth="1"/>
    <col min="4" max="4" width="9.7109375" style="0" customWidth="1"/>
    <col min="5" max="5" width="14.7109375" style="0" customWidth="1"/>
    <col min="6" max="6" width="12.140625" style="0" customWidth="1"/>
    <col min="7" max="7" width="45.28125" style="0" customWidth="1"/>
  </cols>
  <sheetData>
    <row r="2" spans="3:5" ht="15">
      <c r="C2" s="1" t="s">
        <v>20</v>
      </c>
      <c r="D2" s="1"/>
      <c r="E2" s="1"/>
    </row>
    <row r="3" spans="3:5" ht="15">
      <c r="C3" s="1" t="s">
        <v>32</v>
      </c>
      <c r="D3" s="1"/>
      <c r="E3" s="1"/>
    </row>
    <row r="4" spans="3:7" ht="15.75" thickBot="1">
      <c r="C4" s="1"/>
      <c r="D4" s="1"/>
      <c r="E4" s="1"/>
      <c r="G4" s="14" t="s">
        <v>0</v>
      </c>
    </row>
    <row r="5" spans="2:7" ht="12.75" customHeight="1">
      <c r="B5" s="40" t="s">
        <v>1</v>
      </c>
      <c r="C5" s="43" t="s">
        <v>2</v>
      </c>
      <c r="D5" s="43" t="s">
        <v>3</v>
      </c>
      <c r="E5" s="40" t="s">
        <v>4</v>
      </c>
      <c r="F5" s="40" t="s">
        <v>5</v>
      </c>
      <c r="G5" s="46"/>
    </row>
    <row r="6" spans="2:7" ht="12.75">
      <c r="B6" s="41"/>
      <c r="C6" s="41"/>
      <c r="D6" s="41"/>
      <c r="E6" s="41"/>
      <c r="F6" s="44"/>
      <c r="G6" s="47"/>
    </row>
    <row r="7" spans="2:7" ht="13.5" thickBot="1">
      <c r="B7" s="42"/>
      <c r="C7" s="42"/>
      <c r="D7" s="42"/>
      <c r="E7" s="42"/>
      <c r="F7" s="45"/>
      <c r="G7" s="48"/>
    </row>
    <row r="8" spans="2:7" ht="12.75" customHeight="1">
      <c r="B8" s="2"/>
      <c r="C8" s="3"/>
      <c r="D8" s="3"/>
      <c r="E8" s="9"/>
      <c r="F8" s="3"/>
      <c r="G8" s="40" t="s">
        <v>48</v>
      </c>
    </row>
    <row r="9" spans="2:7" ht="13.5" thickBot="1">
      <c r="B9" s="5" t="s">
        <v>6</v>
      </c>
      <c r="C9" s="11" t="s">
        <v>7</v>
      </c>
      <c r="D9" s="6" t="s">
        <v>27</v>
      </c>
      <c r="E9" s="22">
        <f>1682.14*1.2</f>
        <v>2018.568</v>
      </c>
      <c r="F9" s="23">
        <v>1123.84</v>
      </c>
      <c r="G9" s="44"/>
    </row>
    <row r="10" spans="2:7" ht="12.75" customHeight="1">
      <c r="B10" s="2"/>
      <c r="C10" s="3" t="s">
        <v>9</v>
      </c>
      <c r="D10" s="28" t="s">
        <v>26</v>
      </c>
      <c r="E10" s="29"/>
      <c r="F10" s="30">
        <f>1288.28*0.06</f>
        <v>77.29679999999999</v>
      </c>
      <c r="G10" s="40" t="s">
        <v>33</v>
      </c>
    </row>
    <row r="11" spans="2:7" ht="12.75">
      <c r="B11" s="8" t="s">
        <v>8</v>
      </c>
      <c r="C11" s="11" t="s">
        <v>22</v>
      </c>
      <c r="D11" s="13"/>
      <c r="E11" s="11"/>
      <c r="G11" s="44"/>
    </row>
    <row r="12" spans="2:7" ht="12.75">
      <c r="B12" s="8"/>
      <c r="C12" s="11" t="s">
        <v>23</v>
      </c>
      <c r="D12" s="13" t="s">
        <v>26</v>
      </c>
      <c r="E12" s="26">
        <v>0</v>
      </c>
      <c r="G12" s="21"/>
    </row>
    <row r="13" spans="2:7" ht="13.5" thickBot="1">
      <c r="B13" s="5"/>
      <c r="C13" s="6" t="s">
        <v>24</v>
      </c>
      <c r="D13" s="24" t="s">
        <v>25</v>
      </c>
      <c r="E13" s="22">
        <f>1682.14*1.2</f>
        <v>2018.568</v>
      </c>
      <c r="F13" s="25"/>
      <c r="G13" s="20"/>
    </row>
    <row r="14" spans="2:7" ht="12.75" customHeight="1">
      <c r="B14" s="3"/>
      <c r="C14" s="4"/>
      <c r="D14" s="3"/>
      <c r="E14" s="9"/>
      <c r="F14" s="3"/>
      <c r="G14" s="49" t="s">
        <v>35</v>
      </c>
    </row>
    <row r="15" spans="2:7" ht="13.5" thickBot="1">
      <c r="B15" s="6" t="s">
        <v>10</v>
      </c>
      <c r="C15" s="7" t="s">
        <v>11</v>
      </c>
      <c r="D15" s="6" t="s">
        <v>26</v>
      </c>
      <c r="E15" s="10">
        <f>12.57*1.2</f>
        <v>15.084</v>
      </c>
      <c r="F15" s="6">
        <v>15.08</v>
      </c>
      <c r="G15" s="50"/>
    </row>
    <row r="16" spans="2:7" ht="12.75">
      <c r="B16" s="3" t="s">
        <v>13</v>
      </c>
      <c r="C16" s="2" t="s">
        <v>30</v>
      </c>
      <c r="D16" s="3"/>
      <c r="E16" s="51">
        <f>72.33*1.2</f>
        <v>86.79599999999999</v>
      </c>
      <c r="F16" s="43">
        <v>45.3</v>
      </c>
      <c r="G16" s="40" t="s">
        <v>36</v>
      </c>
    </row>
    <row r="17" spans="2:7" ht="13.5" thickBot="1">
      <c r="B17" s="6"/>
      <c r="C17" s="5"/>
      <c r="D17" s="6" t="s">
        <v>26</v>
      </c>
      <c r="E17" s="52"/>
      <c r="F17" s="42"/>
      <c r="G17" s="45"/>
    </row>
    <row r="18" spans="2:7" ht="12.75">
      <c r="B18" s="43" t="s">
        <v>15</v>
      </c>
      <c r="C18" s="40" t="s">
        <v>45</v>
      </c>
      <c r="D18" s="28" t="s">
        <v>46</v>
      </c>
      <c r="E18" s="37"/>
      <c r="F18" s="39">
        <f>594.53*0.063/12</f>
        <v>3.1212825</v>
      </c>
      <c r="G18" s="55" t="s">
        <v>44</v>
      </c>
    </row>
    <row r="19" spans="2:7" ht="36" customHeight="1" thickBot="1">
      <c r="B19" s="42"/>
      <c r="C19" s="42"/>
      <c r="D19" s="38" t="s">
        <v>47</v>
      </c>
      <c r="E19" s="24">
        <v>594.53</v>
      </c>
      <c r="F19" s="6"/>
      <c r="G19" s="45"/>
    </row>
    <row r="20" spans="2:7" ht="25.5" customHeight="1" thickBot="1">
      <c r="B20" s="5" t="s">
        <v>16</v>
      </c>
      <c r="C20" s="6" t="s">
        <v>17</v>
      </c>
      <c r="D20" s="6" t="s">
        <v>26</v>
      </c>
      <c r="E20" s="10">
        <v>109.08</v>
      </c>
      <c r="F20" s="6">
        <v>109.08</v>
      </c>
      <c r="G20" s="31" t="s">
        <v>34</v>
      </c>
    </row>
    <row r="21" spans="2:7" ht="27.75" customHeight="1" thickBot="1">
      <c r="B21" s="32" t="s">
        <v>18</v>
      </c>
      <c r="C21" s="15" t="s">
        <v>39</v>
      </c>
      <c r="D21" s="33" t="s">
        <v>41</v>
      </c>
      <c r="E21" s="34"/>
      <c r="F21" s="33">
        <v>1.11</v>
      </c>
      <c r="G21" s="15" t="s">
        <v>40</v>
      </c>
    </row>
    <row r="22" spans="2:7" ht="45.75" customHeight="1" thickBot="1">
      <c r="B22" s="32" t="s">
        <v>19</v>
      </c>
      <c r="C22" s="15" t="s">
        <v>21</v>
      </c>
      <c r="D22" s="33" t="s">
        <v>28</v>
      </c>
      <c r="E22" s="35"/>
      <c r="F22" s="33">
        <v>9.43</v>
      </c>
      <c r="G22" s="15" t="s">
        <v>43</v>
      </c>
    </row>
    <row r="23" spans="2:7" ht="12.75" customHeight="1">
      <c r="B23" s="12"/>
      <c r="C23" s="17"/>
      <c r="D23" s="12"/>
      <c r="E23" s="19"/>
      <c r="F23" s="12"/>
      <c r="G23" s="17"/>
    </row>
    <row r="24" spans="2:7" ht="25.5">
      <c r="B24" s="12"/>
      <c r="C24" s="27" t="s">
        <v>29</v>
      </c>
      <c r="D24" s="12"/>
      <c r="E24" s="16"/>
      <c r="F24" s="12"/>
      <c r="G24" s="18"/>
    </row>
    <row r="25" spans="2:7" ht="12.75">
      <c r="B25" s="12"/>
      <c r="C25" s="17"/>
      <c r="D25" s="12"/>
      <c r="E25" s="19"/>
      <c r="F25" s="12"/>
      <c r="G25" s="17"/>
    </row>
    <row r="26" spans="2:7" ht="12.75">
      <c r="B26" s="12"/>
      <c r="C26" s="27"/>
      <c r="D26" s="12"/>
      <c r="E26" s="16"/>
      <c r="F26" s="12"/>
      <c r="G26" s="18"/>
    </row>
    <row r="27" ht="12.75">
      <c r="G27" s="14"/>
    </row>
  </sheetData>
  <mergeCells count="15">
    <mergeCell ref="G14:G15"/>
    <mergeCell ref="B5:B7"/>
    <mergeCell ref="C5:C7"/>
    <mergeCell ref="D5:D7"/>
    <mergeCell ref="E5:E7"/>
    <mergeCell ref="F5:F7"/>
    <mergeCell ref="G5:G7"/>
    <mergeCell ref="G8:G9"/>
    <mergeCell ref="G10:G11"/>
    <mergeCell ref="E16:E17"/>
    <mergeCell ref="G16:G17"/>
    <mergeCell ref="B18:B19"/>
    <mergeCell ref="C18:C19"/>
    <mergeCell ref="G18:G19"/>
    <mergeCell ref="F16:F17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ogh-1</cp:lastModifiedBy>
  <cp:lastPrinted>2019-02-21T07:44:02Z</cp:lastPrinted>
  <dcterms:created xsi:type="dcterms:W3CDTF">1996-10-08T23:32:33Z</dcterms:created>
  <dcterms:modified xsi:type="dcterms:W3CDTF">2019-02-21T07:49:38Z</dcterms:modified>
  <cp:category/>
  <cp:version/>
  <cp:contentType/>
  <cp:contentStatus/>
</cp:coreProperties>
</file>